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60" windowWidth="19420" windowHeight="9530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Munka1!$A$1:$U$50</definedName>
  </definedNames>
  <calcPr calcId="125725"/>
</workbook>
</file>

<file path=xl/calcChain.xml><?xml version="1.0" encoding="utf-8"?>
<calcChain xmlns="http://schemas.openxmlformats.org/spreadsheetml/2006/main">
  <c r="S36" i="1"/>
  <c r="S35"/>
  <c r="O36"/>
  <c r="O35"/>
  <c r="K36"/>
  <c r="K35"/>
  <c r="G36"/>
  <c r="G35"/>
  <c r="H39" l="1"/>
  <c r="I34"/>
  <c r="J34"/>
  <c r="L39"/>
  <c r="M34"/>
  <c r="N34"/>
  <c r="P39"/>
  <c r="Q34"/>
  <c r="R34"/>
  <c r="T39"/>
  <c r="F34"/>
  <c r="E34"/>
  <c r="O37"/>
  <c r="K37"/>
  <c r="G37"/>
  <c r="S37" l="1"/>
  <c r="Q38"/>
  <c r="I38"/>
  <c r="E40"/>
  <c r="E38"/>
  <c r="M38"/>
</calcChain>
</file>

<file path=xl/sharedStrings.xml><?xml version="1.0" encoding="utf-8"?>
<sst xmlns="http://schemas.openxmlformats.org/spreadsheetml/2006/main" count="152" uniqueCount="115">
  <si>
    <t>Ssz.</t>
  </si>
  <si>
    <t>Tantárgy neve</t>
  </si>
  <si>
    <t>Kód</t>
  </si>
  <si>
    <t>1. félév</t>
  </si>
  <si>
    <t>2. félév</t>
  </si>
  <si>
    <t>3. félév</t>
  </si>
  <si>
    <t>4. félév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</si>
  <si>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</si>
  <si>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</si>
  <si>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</si>
  <si>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</si>
  <si>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</si>
  <si>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</si>
  <si>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</si>
  <si>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</si>
  <si>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</si>
  <si>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</si>
  <si>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</si>
  <si>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</si>
  <si>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</si>
  <si>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</si>
  <si>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</si>
  <si>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Gazd. és humán ismeretek</t>
  </si>
  <si>
    <t>16.</t>
  </si>
  <si>
    <t>17.</t>
  </si>
  <si>
    <t>18.</t>
  </si>
  <si>
    <t>19.</t>
  </si>
  <si>
    <t>20.</t>
  </si>
  <si>
    <t>21.</t>
  </si>
  <si>
    <t>Szakmai törzsanyag</t>
  </si>
  <si>
    <t>22.</t>
  </si>
  <si>
    <t>23.</t>
  </si>
  <si>
    <t>24.</t>
  </si>
  <si>
    <t>25.</t>
  </si>
  <si>
    <t>Differenciált szakmai ismeretek</t>
  </si>
  <si>
    <t>Kollokvium:</t>
  </si>
  <si>
    <t>Évközi jegy:</t>
  </si>
  <si>
    <t>Tárgyak szám:</t>
  </si>
  <si>
    <t>Óraszám:</t>
  </si>
  <si>
    <t>Matematika</t>
  </si>
  <si>
    <t>Modern fizika eredményei és alkalmazásai</t>
  </si>
  <si>
    <t>Anyagtudomány</t>
  </si>
  <si>
    <t>Mechanikai rendszerek dinamikája</t>
  </si>
  <si>
    <t>Hő- és áramlástan</t>
  </si>
  <si>
    <t xml:space="preserve">Menedzsment ismeretek </t>
  </si>
  <si>
    <t>Gazdálkodási és jogi ismeretek</t>
  </si>
  <si>
    <t>Projekt feladat</t>
  </si>
  <si>
    <t>Alkalmazott statisztika</t>
  </si>
  <si>
    <t>Gépészeti modellezés és szimuláció</t>
  </si>
  <si>
    <t>Gépészeti szerkezetek tervezése</t>
  </si>
  <si>
    <t>Gyártóberendezések</t>
  </si>
  <si>
    <t>Termelési logisztika</t>
  </si>
  <si>
    <t xml:space="preserve">Karbantartási és javítási technológiák </t>
  </si>
  <si>
    <t xml:space="preserve">Diagnosztika és állapotfelügyelet </t>
  </si>
  <si>
    <t>Minőségmenedzsment</t>
  </si>
  <si>
    <t>Kutatási módszertan és kommunikáció</t>
  </si>
  <si>
    <t>Mérés, jelfeldolgozás és elektronika</t>
  </si>
  <si>
    <t xml:space="preserve">Szabadon választható tárgy I. </t>
  </si>
  <si>
    <t xml:space="preserve">Szabadon választható tárgy II. </t>
  </si>
  <si>
    <t>Gyártási folyamatok tervezése és minőségbiztosítása</t>
  </si>
  <si>
    <t>Szerelésautomatizálás</t>
  </si>
  <si>
    <t>Lean módszerek</t>
  </si>
  <si>
    <t>Záróvizsga témakörök:</t>
  </si>
  <si>
    <t>é</t>
  </si>
  <si>
    <t>k</t>
  </si>
  <si>
    <t>Szakmai gyakorlat</t>
  </si>
  <si>
    <t>4 hét</t>
  </si>
  <si>
    <t>26.</t>
  </si>
  <si>
    <t>Anyagmozgató rendszerek tervezése</t>
  </si>
  <si>
    <t>Gépészmérnöki mesterszak Termeléstámogató specializáció</t>
  </si>
  <si>
    <t>Diplomatervezés</t>
  </si>
  <si>
    <t xml:space="preserve">Kreditek száma: </t>
  </si>
  <si>
    <t>Előadás/gyakorlat:</t>
  </si>
  <si>
    <t>Természet-tudományi alapismeretek</t>
  </si>
  <si>
    <t>Szaba-don választ-ható tárgyak*</t>
  </si>
  <si>
    <t>Termelési rendszerek és folyamatok tárgycsoport:</t>
  </si>
  <si>
    <t>Anyagmozgató rendszerek tervezése, Termelési logisztika, Lean módszerek tantárgyak témakörei</t>
  </si>
  <si>
    <t>Gyártóberendezések, Gyártási folyamatok tervezése és minőségbiztosítása tantárgyak témakörei</t>
  </si>
  <si>
    <t>Karbantartási és javítási technológiák, Diagnosztika és állapotfelügyelet tantárgyak témakörei</t>
  </si>
  <si>
    <r>
      <t>Gyártórendszerek és gyártási folyamatok tárgycsoport</t>
    </r>
    <r>
      <rPr>
        <sz val="11"/>
        <color rgb="FF000000"/>
        <rFont val="Calibri"/>
        <family val="2"/>
        <charset val="238"/>
        <scheme val="minor"/>
      </rPr>
      <t xml:space="preserve"> :</t>
    </r>
  </si>
  <si>
    <r>
      <t>Karbantartás és üzemeltetés tárgycsoport</t>
    </r>
    <r>
      <rPr>
        <sz val="11"/>
        <color rgb="FF000000"/>
        <rFont val="Calibri"/>
        <family val="2"/>
        <charset val="238"/>
        <scheme val="minor"/>
      </rPr>
      <t xml:space="preserve"> :</t>
    </r>
  </si>
  <si>
    <t xml:space="preserve">Kreditek összesen: </t>
  </si>
  <si>
    <t>előadás</t>
  </si>
  <si>
    <t>gyakorlat</t>
  </si>
  <si>
    <t>követelmény</t>
  </si>
  <si>
    <t>kredit</t>
  </si>
  <si>
    <t>Tárgy-csop.</t>
  </si>
  <si>
    <t>Tavaszi kezdés</t>
  </si>
  <si>
    <t>2016/2017 tanév 2. félévétől</t>
  </si>
  <si>
    <t>Levelező tagozat</t>
  </si>
  <si>
    <t>MFMAT61X04</t>
  </si>
  <si>
    <t>MFAST61X04</t>
  </si>
  <si>
    <t>MFMFE61M03</t>
  </si>
  <si>
    <t>MFMRD61C04</t>
  </si>
  <si>
    <t>MFHAT61L03</t>
  </si>
  <si>
    <t>MFANT61C04</t>
  </si>
  <si>
    <t>MFMEN61X07</t>
  </si>
  <si>
    <t>MFMIN61K02</t>
  </si>
  <si>
    <t>MFGJI61X05</t>
  </si>
  <si>
    <t>MFKMK61K02</t>
  </si>
  <si>
    <t>MFMJE61G05</t>
  </si>
  <si>
    <t>MFGST61G04</t>
  </si>
  <si>
    <t>MFGMS61G04</t>
  </si>
  <si>
    <t>MFGYB61G04</t>
  </si>
  <si>
    <t>MFGYF61G04</t>
  </si>
  <si>
    <t>MFPRO61G05</t>
  </si>
  <si>
    <t>MFSAU61G03</t>
  </si>
  <si>
    <t>MFANR61G03</t>
  </si>
  <si>
    <t>MFTLO61G04</t>
  </si>
  <si>
    <t>MFJAT61G04</t>
  </si>
  <si>
    <t>MFDAF61G03</t>
  </si>
  <si>
    <t>MFLEM61G03</t>
  </si>
  <si>
    <t>MFDIP61G030</t>
  </si>
  <si>
    <t>MFSGY61G00</t>
  </si>
  <si>
    <t>MFMJE61G05, MFJAT61G04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</si>
</sst>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9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right"/>
    </xf>
    <xf numFmtId="0" fontId="0" fillId="0" borderId="0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2" fillId="0" borderId="14" xfId="0" applyFont="1" applyFill="1" applyBorder="1" applyAlignment="1">
      <alignment wrapText="1"/>
    </xf>
    <xf numFmtId="0" fontId="0" fillId="0" borderId="4" xfId="0" applyFont="1" applyFill="1" applyBorder="1"/>
    <xf numFmtId="0" fontId="0" fillId="0" borderId="5" xfId="0" applyBorder="1"/>
    <xf numFmtId="0" fontId="2" fillId="0" borderId="15" xfId="0" applyFont="1" applyFill="1" applyBorder="1" applyAlignment="1">
      <alignment wrapText="1"/>
    </xf>
    <xf numFmtId="0" fontId="2" fillId="0" borderId="7" xfId="0" applyFont="1" applyFill="1" applyBorder="1" applyAlignment="1">
      <alignment wrapText="1"/>
    </xf>
    <xf numFmtId="0" fontId="0" fillId="0" borderId="8" xfId="0" applyFont="1" applyFill="1" applyBorder="1" applyAlignment="1">
      <alignment horizontal="center"/>
    </xf>
    <xf numFmtId="0" fontId="2" fillId="0" borderId="7" xfId="0" applyFont="1" applyFill="1" applyBorder="1" applyAlignment="1"/>
    <xf numFmtId="0" fontId="2" fillId="0" borderId="11" xfId="0" applyFont="1" applyFill="1" applyBorder="1" applyAlignment="1">
      <alignment wrapText="1"/>
    </xf>
    <xf numFmtId="0" fontId="0" fillId="0" borderId="9" xfId="0" applyFont="1" applyFill="1" applyBorder="1" applyAlignment="1">
      <alignment horizontal="center"/>
    </xf>
    <xf numFmtId="0" fontId="0" fillId="0" borderId="15" xfId="0" applyBorder="1"/>
    <xf numFmtId="0" fontId="0" fillId="0" borderId="7" xfId="0" applyBorder="1"/>
    <xf numFmtId="0" fontId="0" fillId="0" borderId="8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2" fillId="0" borderId="15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6" xfId="0" applyFont="1" applyFill="1" applyBorder="1"/>
    <xf numFmtId="0" fontId="2" fillId="0" borderId="17" xfId="0" applyFont="1" applyFill="1" applyBorder="1" applyAlignment="1">
      <alignment horizontal="center"/>
    </xf>
    <xf numFmtId="0" fontId="0" fillId="0" borderId="20" xfId="0" applyFont="1" applyFill="1" applyBorder="1" applyAlignment="1">
      <alignment horizontal="center"/>
    </xf>
    <xf numFmtId="0" fontId="0" fillId="0" borderId="21" xfId="0" applyFont="1" applyFill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21" xfId="0" applyFill="1" applyBorder="1" applyAlignment="1">
      <alignment horizontal="center"/>
    </xf>
    <xf numFmtId="0" fontId="0" fillId="0" borderId="25" xfId="0" applyFont="1" applyBorder="1" applyAlignment="1">
      <alignment horizontal="center"/>
    </xf>
    <xf numFmtId="0" fontId="0" fillId="0" borderId="26" xfId="0" applyFont="1" applyBorder="1" applyAlignment="1">
      <alignment horizontal="center"/>
    </xf>
    <xf numFmtId="0" fontId="0" fillId="0" borderId="27" xfId="0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2" fillId="0" borderId="23" xfId="0" applyFont="1" applyFill="1" applyBorder="1" applyAlignment="1">
      <alignment wrapText="1"/>
    </xf>
    <xf numFmtId="0" fontId="2" fillId="0" borderId="23" xfId="0" applyFont="1" applyFill="1" applyBorder="1" applyAlignment="1">
      <alignment horizontal="center"/>
    </xf>
    <xf numFmtId="0" fontId="0" fillId="0" borderId="30" xfId="0" applyFont="1" applyBorder="1"/>
    <xf numFmtId="0" fontId="2" fillId="0" borderId="0" xfId="0" applyFont="1" applyFill="1" applyBorder="1" applyAlignment="1">
      <alignment wrapText="1"/>
    </xf>
    <xf numFmtId="0" fontId="0" fillId="0" borderId="0" xfId="0" applyBorder="1" applyAlignment="1">
      <alignment horizontal="center"/>
    </xf>
    <xf numFmtId="0" fontId="1" fillId="0" borderId="20" xfId="0" applyFont="1" applyFill="1" applyBorder="1" applyAlignment="1">
      <alignment horizontal="center"/>
    </xf>
    <xf numFmtId="0" fontId="1" fillId="0" borderId="21" xfId="0" applyFont="1" applyFill="1" applyBorder="1" applyAlignment="1">
      <alignment horizontal="center"/>
    </xf>
    <xf numFmtId="0" fontId="1" fillId="0" borderId="22" xfId="0" applyFont="1" applyFill="1" applyBorder="1" applyAlignment="1">
      <alignment horizontal="center"/>
    </xf>
    <xf numFmtId="0" fontId="0" fillId="0" borderId="17" xfId="0" applyBorder="1"/>
    <xf numFmtId="0" fontId="2" fillId="0" borderId="17" xfId="0" applyFont="1" applyFill="1" applyBorder="1" applyAlignment="1"/>
    <xf numFmtId="0" fontId="2" fillId="0" borderId="22" xfId="0" applyFont="1" applyFill="1" applyBorder="1" applyAlignment="1"/>
    <xf numFmtId="0" fontId="3" fillId="0" borderId="0" xfId="0" applyFont="1"/>
    <xf numFmtId="0" fontId="0" fillId="0" borderId="11" xfId="0" applyBorder="1"/>
    <xf numFmtId="0" fontId="2" fillId="0" borderId="10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2" xfId="0" applyFont="1" applyBorder="1"/>
    <xf numFmtId="0" fontId="2" fillId="0" borderId="1" xfId="0" applyFont="1" applyBorder="1"/>
    <xf numFmtId="0" fontId="2" fillId="0" borderId="3" xfId="0" applyFont="1" applyBorder="1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0" borderId="20" xfId="0" applyFont="1" applyBorder="1"/>
    <xf numFmtId="0" fontId="2" fillId="0" borderId="21" xfId="0" applyFont="1" applyBorder="1"/>
    <xf numFmtId="0" fontId="2" fillId="0" borderId="22" xfId="0" applyFont="1" applyBorder="1"/>
    <xf numFmtId="0" fontId="0" fillId="0" borderId="29" xfId="0" applyBorder="1" applyAlignment="1">
      <alignment horizontal="center"/>
    </xf>
    <xf numFmtId="0" fontId="4" fillId="0" borderId="0" xfId="0" applyFont="1"/>
    <xf numFmtId="0" fontId="4" fillId="0" borderId="0" xfId="0" applyFont="1" applyBorder="1"/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5" xfId="0" applyFont="1" applyBorder="1" applyAlignment="1">
      <alignment horizontal="center"/>
    </xf>
    <xf numFmtId="0" fontId="0" fillId="0" borderId="9" xfId="0" applyFont="1" applyBorder="1"/>
    <xf numFmtId="0" fontId="0" fillId="0" borderId="36" xfId="0" applyFont="1" applyBorder="1" applyAlignment="1">
      <alignment horizontal="right"/>
    </xf>
    <xf numFmtId="0" fontId="0" fillId="0" borderId="36" xfId="0" applyBorder="1" applyAlignment="1">
      <alignment horizontal="right"/>
    </xf>
    <xf numFmtId="0" fontId="0" fillId="0" borderId="34" xfId="0" applyBorder="1" applyAlignment="1">
      <alignment horizontal="right"/>
    </xf>
    <xf numFmtId="0" fontId="6" fillId="0" borderId="0" xfId="0" applyFont="1" applyAlignment="1">
      <alignment horizontal="left" indent="4"/>
    </xf>
    <xf numFmtId="0" fontId="7" fillId="0" borderId="0" xfId="0" applyFont="1" applyAlignment="1">
      <alignment horizontal="left" indent="4"/>
    </xf>
    <xf numFmtId="0" fontId="8" fillId="0" borderId="0" xfId="0" applyFont="1"/>
    <xf numFmtId="0" fontId="9" fillId="0" borderId="0" xfId="0" applyFont="1" applyAlignment="1">
      <alignment horizontal="left" indent="4"/>
    </xf>
    <xf numFmtId="0" fontId="0" fillId="0" borderId="0" xfId="0" applyFont="1" applyAlignment="1">
      <alignment horizontal="left" indent="4"/>
    </xf>
    <xf numFmtId="0" fontId="10" fillId="0" borderId="0" xfId="0" applyFont="1"/>
    <xf numFmtId="0" fontId="0" fillId="0" borderId="15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14" xfId="0" applyBorder="1" applyAlignment="1">
      <alignment horizontal="center"/>
    </xf>
    <xf numFmtId="0" fontId="4" fillId="0" borderId="37" xfId="0" applyFont="1" applyFill="1" applyBorder="1" applyAlignment="1">
      <alignment horizontal="right"/>
    </xf>
    <xf numFmtId="0" fontId="5" fillId="0" borderId="25" xfId="0" applyFont="1" applyBorder="1" applyAlignment="1">
      <alignment horizontal="center" textRotation="90"/>
    </xf>
    <xf numFmtId="0" fontId="5" fillId="0" borderId="26" xfId="0" applyFont="1" applyBorder="1" applyAlignment="1">
      <alignment horizontal="center" textRotation="90"/>
    </xf>
    <xf numFmtId="0" fontId="5" fillId="0" borderId="27" xfId="0" applyFont="1" applyBorder="1" applyAlignment="1">
      <alignment horizontal="center" textRotation="90"/>
    </xf>
    <xf numFmtId="0" fontId="0" fillId="0" borderId="17" xfId="0" applyFill="1" applyBorder="1" applyAlignment="1">
      <alignment horizontal="left"/>
    </xf>
    <xf numFmtId="0" fontId="0" fillId="0" borderId="7" xfId="0" applyFill="1" applyBorder="1"/>
    <xf numFmtId="0" fontId="0" fillId="0" borderId="17" xfId="0" applyFill="1" applyBorder="1"/>
    <xf numFmtId="0" fontId="0" fillId="0" borderId="14" xfId="0" applyFont="1" applyBorder="1"/>
    <xf numFmtId="0" fontId="5" fillId="0" borderId="39" xfId="0" applyFont="1" applyBorder="1" applyAlignment="1">
      <alignment horizontal="center" textRotation="90"/>
    </xf>
    <xf numFmtId="0" fontId="2" fillId="0" borderId="40" xfId="0" applyFont="1" applyFill="1" applyBorder="1" applyAlignment="1">
      <alignment horizontal="center"/>
    </xf>
    <xf numFmtId="0" fontId="2" fillId="0" borderId="41" xfId="0" applyFont="1" applyFill="1" applyBorder="1" applyAlignment="1">
      <alignment horizontal="center"/>
    </xf>
    <xf numFmtId="0" fontId="2" fillId="0" borderId="42" xfId="0" applyFont="1" applyFill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0" fillId="0" borderId="42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/>
    </xf>
    <xf numFmtId="0" fontId="0" fillId="0" borderId="41" xfId="0" applyFont="1" applyFill="1" applyBorder="1"/>
    <xf numFmtId="0" fontId="0" fillId="0" borderId="41" xfId="0" applyFont="1" applyFill="1" applyBorder="1" applyAlignment="1">
      <alignment horizontal="center"/>
    </xf>
    <xf numFmtId="0" fontId="0" fillId="0" borderId="40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15" xfId="0" applyFont="1" applyBorder="1"/>
    <xf numFmtId="0" fontId="0" fillId="0" borderId="7" xfId="0" applyFont="1" applyBorder="1"/>
    <xf numFmtId="0" fontId="0" fillId="0" borderId="11" xfId="0" applyFont="1" applyBorder="1"/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0" fontId="0" fillId="0" borderId="30" xfId="0" applyFont="1" applyBorder="1" applyAlignment="1">
      <alignment horizontal="center"/>
    </xf>
    <xf numFmtId="0" fontId="5" fillId="0" borderId="15" xfId="0" applyFont="1" applyBorder="1" applyAlignment="1">
      <alignment horizontal="center" vertical="center" textRotation="90" wrapText="1"/>
    </xf>
    <xf numFmtId="0" fontId="5" fillId="0" borderId="11" xfId="0" applyFont="1" applyBorder="1" applyAlignment="1">
      <alignment horizontal="center" vertical="center" textRotation="90" wrapText="1"/>
    </xf>
    <xf numFmtId="0" fontId="0" fillId="0" borderId="16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15" xfId="0" applyFill="1" applyBorder="1" applyAlignment="1">
      <alignment horizontal="center" vertical="center" textRotation="90" wrapText="1"/>
    </xf>
    <xf numFmtId="0" fontId="0" fillId="0" borderId="7" xfId="0" applyFont="1" applyFill="1" applyBorder="1" applyAlignment="1">
      <alignment horizontal="center" vertical="center" textRotation="90" wrapText="1"/>
    </xf>
    <xf numFmtId="0" fontId="0" fillId="0" borderId="32" xfId="0" applyFont="1" applyFill="1" applyBorder="1" applyAlignment="1">
      <alignment horizontal="center" vertical="center" textRotation="90" wrapText="1"/>
    </xf>
    <xf numFmtId="0" fontId="0" fillId="0" borderId="15" xfId="0" applyFont="1" applyFill="1" applyBorder="1" applyAlignment="1">
      <alignment horizontal="center" vertical="center" textRotation="90" wrapText="1"/>
    </xf>
    <xf numFmtId="0" fontId="0" fillId="0" borderId="17" xfId="0" applyFont="1" applyFill="1" applyBorder="1" applyAlignment="1">
      <alignment horizontal="center" vertical="center" textRotation="90" wrapText="1"/>
    </xf>
    <xf numFmtId="0" fontId="0" fillId="0" borderId="11" xfId="0" applyFont="1" applyFill="1" applyBorder="1" applyAlignment="1">
      <alignment horizontal="center" vertical="center" textRotation="90" wrapText="1"/>
    </xf>
    <xf numFmtId="0" fontId="0" fillId="0" borderId="31" xfId="0" applyFont="1" applyFill="1" applyBorder="1" applyAlignment="1">
      <alignment horizontal="center" vertical="center" textRotation="90" wrapText="1"/>
    </xf>
    <xf numFmtId="0" fontId="0" fillId="0" borderId="19" xfId="0" applyBorder="1" applyAlignment="1">
      <alignment horizontal="center" vertical="center" textRotation="90" wrapText="1"/>
    </xf>
    <xf numFmtId="0" fontId="0" fillId="0" borderId="24" xfId="0" applyBorder="1" applyAlignment="1">
      <alignment horizontal="center" vertical="center" textRotation="90" wrapText="1"/>
    </xf>
    <xf numFmtId="0" fontId="0" fillId="0" borderId="33" xfId="0" applyFont="1" applyFill="1" applyBorder="1" applyAlignment="1">
      <alignment horizontal="center" vertical="center" textRotation="90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W56"/>
  <sheetViews>
    <sheetView tabSelected="1" view="pageBreakPreview" zoomScaleNormal="100" zoomScaleSheetLayoutView="100" workbookViewId="0">
      <selection activeCell="C39" sqref="C39"/>
    </sheetView>
  </sheetViews>
  <sheetFormatPr defaultColWidth="9.08984375" defaultRowHeight="14.5"/>
  <cols>
    <col min="1" max="1" width="5.08984375" style="2" customWidth="1"/>
    <col min="2" max="2" width="7.90625" style="1" customWidth="1"/>
    <col min="3" max="3" width="46.90625" style="1" customWidth="1"/>
    <col min="4" max="4" width="16.453125" style="1" customWidth="1"/>
    <col min="5" max="20" width="3.36328125" style="1" customWidth="1"/>
    <col min="21" max="21" width="25.453125" style="1" customWidth="1"/>
    <col min="22" max="16384" width="9.08984375" style="1"/>
  </cols>
  <sheetData>
    <row r="1" spans="1:21" ht="18.5">
      <c r="C1" s="60" t="s">
        <v>69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t="s">
        <v>87</v>
      </c>
    </row>
    <row r="2" spans="1:21">
      <c r="C2" s="81" t="s">
        <v>89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spans="1:21">
      <c r="C3" s="82" t="s">
        <v>88</v>
      </c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1" ht="15" thickBot="1">
      <c r="C4" s="10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1" ht="15" thickBot="1">
      <c r="A5" s="127" t="s">
        <v>0</v>
      </c>
      <c r="B5" s="129" t="s">
        <v>86</v>
      </c>
      <c r="C5" s="127" t="s">
        <v>1</v>
      </c>
      <c r="D5" s="127" t="s">
        <v>2</v>
      </c>
      <c r="E5" s="135" t="s">
        <v>3</v>
      </c>
      <c r="F5" s="136"/>
      <c r="G5" s="136"/>
      <c r="H5" s="137"/>
      <c r="I5" s="135" t="s">
        <v>4</v>
      </c>
      <c r="J5" s="136"/>
      <c r="K5" s="136"/>
      <c r="L5" s="137"/>
      <c r="M5" s="135" t="s">
        <v>5</v>
      </c>
      <c r="N5" s="136"/>
      <c r="O5" s="136"/>
      <c r="P5" s="137"/>
      <c r="Q5" s="135" t="s">
        <v>6</v>
      </c>
      <c r="R5" s="136"/>
      <c r="S5" s="136"/>
      <c r="T5" s="138"/>
      <c r="U5" s="109"/>
    </row>
    <row r="6" spans="1:21" ht="48" customHeight="1" thickBot="1">
      <c r="A6" s="128"/>
      <c r="B6" s="130"/>
      <c r="C6" s="128"/>
      <c r="D6" s="128"/>
      <c r="E6" s="103" t="s">
        <v>82</v>
      </c>
      <c r="F6" s="104" t="s">
        <v>83</v>
      </c>
      <c r="G6" s="104" t="s">
        <v>84</v>
      </c>
      <c r="H6" s="105" t="s">
        <v>85</v>
      </c>
      <c r="I6" s="103" t="s">
        <v>82</v>
      </c>
      <c r="J6" s="104" t="s">
        <v>83</v>
      </c>
      <c r="K6" s="104" t="s">
        <v>84</v>
      </c>
      <c r="L6" s="105" t="s">
        <v>85</v>
      </c>
      <c r="M6" s="103" t="s">
        <v>82</v>
      </c>
      <c r="N6" s="104" t="s">
        <v>83</v>
      </c>
      <c r="O6" s="104" t="s">
        <v>84</v>
      </c>
      <c r="P6" s="105" t="s">
        <v>85</v>
      </c>
      <c r="Q6" s="103" t="s">
        <v>82</v>
      </c>
      <c r="R6" s="104" t="s">
        <v>83</v>
      </c>
      <c r="S6" s="104" t="s">
        <v>84</v>
      </c>
      <c r="T6" s="110" t="s">
        <v>85</v>
      </c>
      <c r="U6" s="109"/>
    </row>
    <row r="7" spans="1:21" ht="15" customHeight="1">
      <c r="A7" s="96" t="s">
        <v>7</v>
      </c>
      <c r="B7" s="139" t="s">
        <v>73</v>
      </c>
      <c r="C7" s="18" t="s">
        <v>39</v>
      </c>
      <c r="D7" s="34" t="s">
        <v>90</v>
      </c>
      <c r="E7" s="62">
        <v>2</v>
      </c>
      <c r="F7" s="63">
        <v>2</v>
      </c>
      <c r="G7" s="63" t="s">
        <v>63</v>
      </c>
      <c r="H7" s="64">
        <v>4</v>
      </c>
      <c r="I7" s="62"/>
      <c r="J7" s="63"/>
      <c r="K7" s="63"/>
      <c r="L7" s="64"/>
      <c r="M7" s="62"/>
      <c r="N7" s="63"/>
      <c r="O7" s="63"/>
      <c r="P7" s="64"/>
      <c r="Q7" s="62"/>
      <c r="R7" s="63"/>
      <c r="S7" s="63"/>
      <c r="T7" s="111"/>
      <c r="U7" s="122"/>
    </row>
    <row r="8" spans="1:21" ht="15" customHeight="1">
      <c r="A8" s="97" t="s">
        <v>8</v>
      </c>
      <c r="B8" s="140"/>
      <c r="C8" s="19" t="s">
        <v>47</v>
      </c>
      <c r="D8" s="35" t="s">
        <v>91</v>
      </c>
      <c r="E8" s="65"/>
      <c r="F8" s="66"/>
      <c r="G8" s="66"/>
      <c r="H8" s="67"/>
      <c r="I8" s="65">
        <v>2</v>
      </c>
      <c r="J8" s="66">
        <v>1</v>
      </c>
      <c r="K8" s="66" t="s">
        <v>63</v>
      </c>
      <c r="L8" s="67">
        <v>4</v>
      </c>
      <c r="M8" s="65"/>
      <c r="N8" s="66"/>
      <c r="O8" s="66"/>
      <c r="P8" s="67"/>
      <c r="Q8" s="65"/>
      <c r="R8" s="66"/>
      <c r="S8" s="66"/>
      <c r="T8" s="112"/>
      <c r="U8" s="123"/>
    </row>
    <row r="9" spans="1:21" ht="15" customHeight="1">
      <c r="A9" s="98" t="s">
        <v>9</v>
      </c>
      <c r="B9" s="140"/>
      <c r="C9" s="25" t="s">
        <v>40</v>
      </c>
      <c r="D9" s="35" t="s">
        <v>92</v>
      </c>
      <c r="E9" s="65">
        <v>2</v>
      </c>
      <c r="F9" s="66">
        <v>0</v>
      </c>
      <c r="G9" s="66" t="s">
        <v>64</v>
      </c>
      <c r="H9" s="67">
        <v>3</v>
      </c>
      <c r="I9" s="65"/>
      <c r="J9" s="66"/>
      <c r="K9" s="66"/>
      <c r="L9" s="67"/>
      <c r="M9" s="65"/>
      <c r="N9" s="66"/>
      <c r="O9" s="66"/>
      <c r="P9" s="67"/>
      <c r="Q9" s="65"/>
      <c r="R9" s="66"/>
      <c r="S9" s="66"/>
      <c r="T9" s="112"/>
      <c r="U9" s="123"/>
    </row>
    <row r="10" spans="1:21" ht="15" customHeight="1">
      <c r="A10" s="97" t="s">
        <v>10</v>
      </c>
      <c r="B10" s="140"/>
      <c r="C10" s="25" t="s">
        <v>42</v>
      </c>
      <c r="D10" s="35" t="s">
        <v>93</v>
      </c>
      <c r="E10" s="65">
        <v>2</v>
      </c>
      <c r="F10" s="66">
        <v>2</v>
      </c>
      <c r="G10" s="66" t="s">
        <v>64</v>
      </c>
      <c r="H10" s="67">
        <v>4</v>
      </c>
      <c r="I10" s="65"/>
      <c r="J10" s="66"/>
      <c r="K10" s="66"/>
      <c r="L10" s="67"/>
      <c r="M10" s="65"/>
      <c r="N10" s="66"/>
      <c r="O10" s="66"/>
      <c r="P10" s="67"/>
      <c r="Q10" s="65"/>
      <c r="R10" s="66"/>
      <c r="S10" s="66"/>
      <c r="T10" s="112"/>
      <c r="U10" s="123"/>
    </row>
    <row r="11" spans="1:21" ht="15" customHeight="1">
      <c r="A11" s="98" t="s">
        <v>11</v>
      </c>
      <c r="B11" s="141"/>
      <c r="C11" s="17" t="s">
        <v>43</v>
      </c>
      <c r="D11" s="35" t="s">
        <v>94</v>
      </c>
      <c r="E11" s="65">
        <v>2</v>
      </c>
      <c r="F11" s="66">
        <v>1</v>
      </c>
      <c r="G11" s="66" t="s">
        <v>64</v>
      </c>
      <c r="H11" s="67">
        <v>3</v>
      </c>
      <c r="I11" s="65"/>
      <c r="J11" s="66"/>
      <c r="K11" s="66"/>
      <c r="L11" s="67"/>
      <c r="M11" s="65"/>
      <c r="N11" s="66"/>
      <c r="O11" s="66"/>
      <c r="P11" s="67"/>
      <c r="Q11" s="65"/>
      <c r="R11" s="66"/>
      <c r="S11" s="66"/>
      <c r="T11" s="112"/>
      <c r="U11" s="123"/>
    </row>
    <row r="12" spans="1:21" ht="15" customHeight="1" thickBot="1">
      <c r="A12" s="97" t="s">
        <v>12</v>
      </c>
      <c r="B12" s="140"/>
      <c r="C12" s="57" t="s">
        <v>41</v>
      </c>
      <c r="D12" s="40" t="s">
        <v>95</v>
      </c>
      <c r="E12" s="68"/>
      <c r="F12" s="69"/>
      <c r="G12" s="69"/>
      <c r="H12" s="70"/>
      <c r="I12" s="68">
        <v>2</v>
      </c>
      <c r="J12" s="69">
        <v>1</v>
      </c>
      <c r="K12" s="69" t="s">
        <v>63</v>
      </c>
      <c r="L12" s="70">
        <v>4</v>
      </c>
      <c r="M12" s="68"/>
      <c r="N12" s="69"/>
      <c r="O12" s="69"/>
      <c r="P12" s="70"/>
      <c r="Q12" s="68"/>
      <c r="R12" s="69"/>
      <c r="S12" s="69"/>
      <c r="T12" s="113"/>
      <c r="U12" s="124"/>
    </row>
    <row r="13" spans="1:21" ht="15" customHeight="1">
      <c r="A13" s="96" t="s">
        <v>13</v>
      </c>
      <c r="B13" s="142" t="s">
        <v>22</v>
      </c>
      <c r="C13" s="24" t="s">
        <v>44</v>
      </c>
      <c r="D13" s="34" t="s">
        <v>96</v>
      </c>
      <c r="E13" s="62">
        <v>4</v>
      </c>
      <c r="F13" s="63">
        <v>2</v>
      </c>
      <c r="G13" s="63" t="s">
        <v>63</v>
      </c>
      <c r="H13" s="64">
        <v>7</v>
      </c>
      <c r="I13" s="62"/>
      <c r="J13" s="63"/>
      <c r="K13" s="63"/>
      <c r="L13" s="64"/>
      <c r="M13" s="62"/>
      <c r="N13" s="63"/>
      <c r="O13" s="63"/>
      <c r="P13" s="64"/>
      <c r="Q13" s="62"/>
      <c r="R13" s="63"/>
      <c r="S13" s="63"/>
      <c r="T13" s="111"/>
      <c r="U13" s="122"/>
    </row>
    <row r="14" spans="1:21" ht="15" customHeight="1">
      <c r="A14" s="97" t="s">
        <v>14</v>
      </c>
      <c r="B14" s="143"/>
      <c r="C14" s="25" t="s">
        <v>54</v>
      </c>
      <c r="D14" s="35" t="s">
        <v>97</v>
      </c>
      <c r="E14" s="65">
        <v>2</v>
      </c>
      <c r="F14" s="66">
        <v>0</v>
      </c>
      <c r="G14" s="66" t="s">
        <v>64</v>
      </c>
      <c r="H14" s="67">
        <v>2</v>
      </c>
      <c r="I14" s="65"/>
      <c r="J14" s="66"/>
      <c r="K14" s="66"/>
      <c r="L14" s="67"/>
      <c r="M14" s="65"/>
      <c r="N14" s="66"/>
      <c r="O14" s="66"/>
      <c r="P14" s="67"/>
      <c r="Q14" s="65"/>
      <c r="R14" s="66"/>
      <c r="S14" s="66"/>
      <c r="T14" s="112"/>
      <c r="U14" s="123"/>
    </row>
    <row r="15" spans="1:21" ht="15" customHeight="1">
      <c r="A15" s="98" t="s">
        <v>15</v>
      </c>
      <c r="B15" s="140"/>
      <c r="C15" s="57" t="s">
        <v>45</v>
      </c>
      <c r="D15" s="40" t="s">
        <v>98</v>
      </c>
      <c r="E15" s="68"/>
      <c r="F15" s="69"/>
      <c r="G15" s="69"/>
      <c r="H15" s="70"/>
      <c r="I15" s="68">
        <v>4</v>
      </c>
      <c r="J15" s="69">
        <v>2</v>
      </c>
      <c r="K15" s="69" t="s">
        <v>63</v>
      </c>
      <c r="L15" s="70">
        <v>5</v>
      </c>
      <c r="M15" s="68"/>
      <c r="N15" s="69"/>
      <c r="O15" s="69"/>
      <c r="P15" s="70"/>
      <c r="Q15" s="68"/>
      <c r="R15" s="69"/>
      <c r="S15" s="69"/>
      <c r="T15" s="113"/>
      <c r="U15" s="123"/>
    </row>
    <row r="16" spans="1:21" ht="15" customHeight="1" thickBot="1">
      <c r="A16" s="97" t="s">
        <v>16</v>
      </c>
      <c r="B16" s="144"/>
      <c r="C16" s="61" t="s">
        <v>55</v>
      </c>
      <c r="D16" s="36" t="s">
        <v>99</v>
      </c>
      <c r="E16" s="71"/>
      <c r="F16" s="72"/>
      <c r="G16" s="72"/>
      <c r="H16" s="73"/>
      <c r="I16" s="71"/>
      <c r="J16" s="72"/>
      <c r="K16" s="72"/>
      <c r="L16" s="73"/>
      <c r="M16" s="74">
        <v>0</v>
      </c>
      <c r="N16" s="75">
        <v>2</v>
      </c>
      <c r="O16" s="75" t="s">
        <v>63</v>
      </c>
      <c r="P16" s="76">
        <v>2</v>
      </c>
      <c r="Q16" s="74"/>
      <c r="R16" s="75"/>
      <c r="S16" s="75"/>
      <c r="T16" s="114"/>
      <c r="U16" s="124"/>
    </row>
    <row r="17" spans="1:21" ht="15" customHeight="1">
      <c r="A17" s="96" t="s">
        <v>17</v>
      </c>
      <c r="B17" s="145" t="s">
        <v>29</v>
      </c>
      <c r="C17" s="59" t="s">
        <v>56</v>
      </c>
      <c r="D17" s="40" t="s">
        <v>100</v>
      </c>
      <c r="E17" s="68">
        <v>2</v>
      </c>
      <c r="F17" s="69">
        <v>2</v>
      </c>
      <c r="G17" s="69" t="s">
        <v>64</v>
      </c>
      <c r="H17" s="70">
        <v>5</v>
      </c>
      <c r="I17" s="77"/>
      <c r="J17" s="78"/>
      <c r="K17" s="78"/>
      <c r="L17" s="79"/>
      <c r="M17" s="68"/>
      <c r="N17" s="69"/>
      <c r="O17" s="69"/>
      <c r="P17" s="70"/>
      <c r="Q17" s="68"/>
      <c r="R17" s="69"/>
      <c r="S17" s="69"/>
      <c r="T17" s="113"/>
      <c r="U17" s="122"/>
    </row>
    <row r="18" spans="1:21" ht="15" customHeight="1">
      <c r="A18" s="97" t="s">
        <v>18</v>
      </c>
      <c r="B18" s="146"/>
      <c r="C18" s="106" t="s">
        <v>49</v>
      </c>
      <c r="D18" s="40" t="s">
        <v>101</v>
      </c>
      <c r="E18" s="68"/>
      <c r="F18" s="69"/>
      <c r="G18" s="69"/>
      <c r="H18" s="70"/>
      <c r="I18" s="68">
        <v>2</v>
      </c>
      <c r="J18" s="69">
        <v>1</v>
      </c>
      <c r="K18" s="69" t="s">
        <v>64</v>
      </c>
      <c r="L18" s="70">
        <v>4</v>
      </c>
      <c r="M18" s="68"/>
      <c r="N18" s="69"/>
      <c r="O18" s="69"/>
      <c r="P18" s="70"/>
      <c r="Q18" s="68"/>
      <c r="R18" s="69"/>
      <c r="S18" s="69"/>
      <c r="T18" s="113"/>
      <c r="U18" s="123"/>
    </row>
    <row r="19" spans="1:21" ht="15" customHeight="1">
      <c r="A19" s="98" t="s">
        <v>19</v>
      </c>
      <c r="B19" s="146"/>
      <c r="C19" s="107" t="s">
        <v>48</v>
      </c>
      <c r="D19" s="35" t="s">
        <v>102</v>
      </c>
      <c r="E19" s="65"/>
      <c r="F19" s="66"/>
      <c r="G19" s="66"/>
      <c r="H19" s="67"/>
      <c r="I19" s="65"/>
      <c r="J19" s="66"/>
      <c r="K19" s="66"/>
      <c r="L19" s="67"/>
      <c r="M19" s="65">
        <v>2</v>
      </c>
      <c r="N19" s="66">
        <v>2</v>
      </c>
      <c r="O19" s="66" t="s">
        <v>63</v>
      </c>
      <c r="P19" s="67">
        <v>4</v>
      </c>
      <c r="Q19" s="65"/>
      <c r="R19" s="66"/>
      <c r="S19" s="66"/>
      <c r="T19" s="112"/>
      <c r="U19" s="25" t="s">
        <v>93</v>
      </c>
    </row>
    <row r="20" spans="1:21" ht="15" customHeight="1">
      <c r="A20" s="97" t="s">
        <v>20</v>
      </c>
      <c r="B20" s="146"/>
      <c r="C20" s="107" t="s">
        <v>50</v>
      </c>
      <c r="D20" s="35" t="s">
        <v>103</v>
      </c>
      <c r="E20" s="65"/>
      <c r="F20" s="66"/>
      <c r="G20" s="66"/>
      <c r="H20" s="67"/>
      <c r="I20" s="65"/>
      <c r="J20" s="66"/>
      <c r="K20" s="66"/>
      <c r="L20" s="67"/>
      <c r="M20" s="65">
        <v>2</v>
      </c>
      <c r="N20" s="66">
        <v>1</v>
      </c>
      <c r="O20" s="66" t="s">
        <v>64</v>
      </c>
      <c r="P20" s="67">
        <v>4</v>
      </c>
      <c r="Q20" s="65"/>
      <c r="R20" s="66"/>
      <c r="S20" s="66"/>
      <c r="T20" s="112"/>
      <c r="U20" s="123"/>
    </row>
    <row r="21" spans="1:21" ht="15" customHeight="1">
      <c r="A21" s="98" t="s">
        <v>21</v>
      </c>
      <c r="B21" s="146"/>
      <c r="C21" s="21" t="s">
        <v>59</v>
      </c>
      <c r="D21" s="35" t="s">
        <v>104</v>
      </c>
      <c r="E21" s="65"/>
      <c r="F21" s="66"/>
      <c r="G21" s="66"/>
      <c r="H21" s="67"/>
      <c r="I21" s="65"/>
      <c r="J21" s="66"/>
      <c r="K21" s="66"/>
      <c r="L21" s="67"/>
      <c r="M21" s="65">
        <v>2</v>
      </c>
      <c r="N21" s="66">
        <v>2</v>
      </c>
      <c r="O21" s="66" t="s">
        <v>64</v>
      </c>
      <c r="P21" s="67">
        <v>4</v>
      </c>
      <c r="Q21" s="65"/>
      <c r="R21" s="66"/>
      <c r="S21" s="66"/>
      <c r="T21" s="112"/>
      <c r="U21" s="123"/>
    </row>
    <row r="22" spans="1:21" ht="15" customHeight="1" thickBot="1">
      <c r="A22" s="97" t="s">
        <v>23</v>
      </c>
      <c r="B22" s="147"/>
      <c r="C22" s="22" t="s">
        <v>46</v>
      </c>
      <c r="D22" s="36" t="s">
        <v>105</v>
      </c>
      <c r="E22" s="74"/>
      <c r="F22" s="75"/>
      <c r="G22" s="75"/>
      <c r="H22" s="76"/>
      <c r="I22" s="74"/>
      <c r="J22" s="75"/>
      <c r="K22" s="75"/>
      <c r="L22" s="76"/>
      <c r="M22" s="74">
        <v>0</v>
      </c>
      <c r="N22" s="75">
        <v>4</v>
      </c>
      <c r="O22" s="75" t="s">
        <v>63</v>
      </c>
      <c r="P22" s="76">
        <v>5</v>
      </c>
      <c r="Q22" s="74"/>
      <c r="R22" s="75"/>
      <c r="S22" s="75"/>
      <c r="T22" s="114"/>
      <c r="U22" s="124"/>
    </row>
    <row r="23" spans="1:21" ht="15" customHeight="1">
      <c r="A23" s="96" t="s">
        <v>24</v>
      </c>
      <c r="B23" s="148" t="s">
        <v>34</v>
      </c>
      <c r="C23" s="59" t="s">
        <v>60</v>
      </c>
      <c r="D23" s="40" t="s">
        <v>106</v>
      </c>
      <c r="E23" s="41"/>
      <c r="F23" s="42"/>
      <c r="G23" s="42"/>
      <c r="H23" s="43"/>
      <c r="I23" s="41">
        <v>2</v>
      </c>
      <c r="J23" s="42">
        <v>1</v>
      </c>
      <c r="K23" s="44" t="s">
        <v>64</v>
      </c>
      <c r="L23" s="43">
        <v>3</v>
      </c>
      <c r="M23" s="41"/>
      <c r="N23" s="42"/>
      <c r="O23" s="42"/>
      <c r="P23" s="43"/>
      <c r="Q23" s="41"/>
      <c r="R23" s="42"/>
      <c r="S23" s="42"/>
      <c r="T23" s="115"/>
      <c r="U23" s="122"/>
    </row>
    <row r="24" spans="1:21" ht="15" customHeight="1">
      <c r="A24" s="98" t="s">
        <v>25</v>
      </c>
      <c r="B24" s="146"/>
      <c r="C24" s="58" t="s">
        <v>68</v>
      </c>
      <c r="D24" s="40" t="s">
        <v>107</v>
      </c>
      <c r="E24" s="54"/>
      <c r="F24" s="55"/>
      <c r="G24" s="55"/>
      <c r="H24" s="56"/>
      <c r="I24" s="41">
        <v>2</v>
      </c>
      <c r="J24" s="42">
        <v>1</v>
      </c>
      <c r="K24" s="44" t="s">
        <v>63</v>
      </c>
      <c r="L24" s="43">
        <v>3</v>
      </c>
      <c r="M24" s="54"/>
      <c r="N24" s="55"/>
      <c r="O24" s="55"/>
      <c r="P24" s="56"/>
      <c r="Q24" s="54"/>
      <c r="R24" s="55"/>
      <c r="S24" s="55"/>
      <c r="T24" s="116"/>
      <c r="U24" s="123"/>
    </row>
    <row r="25" spans="1:21" ht="15" customHeight="1">
      <c r="A25" s="99" t="s">
        <v>26</v>
      </c>
      <c r="B25" s="146"/>
      <c r="C25" s="108" t="s">
        <v>51</v>
      </c>
      <c r="D25" s="40" t="s">
        <v>108</v>
      </c>
      <c r="E25" s="41"/>
      <c r="F25" s="42"/>
      <c r="G25" s="42"/>
      <c r="H25" s="43"/>
      <c r="I25" s="41"/>
      <c r="J25" s="42"/>
      <c r="K25" s="42"/>
      <c r="L25" s="43"/>
      <c r="M25" s="41">
        <v>2</v>
      </c>
      <c r="N25" s="42">
        <v>1</v>
      </c>
      <c r="O25" s="44" t="s">
        <v>64</v>
      </c>
      <c r="P25" s="43">
        <v>4</v>
      </c>
      <c r="Q25" s="41"/>
      <c r="R25" s="42"/>
      <c r="S25" s="42"/>
      <c r="T25" s="115"/>
      <c r="U25" s="25" t="s">
        <v>107</v>
      </c>
    </row>
    <row r="26" spans="1:21" ht="15" customHeight="1">
      <c r="A26" s="97" t="s">
        <v>27</v>
      </c>
      <c r="B26" s="146"/>
      <c r="C26" s="107" t="s">
        <v>52</v>
      </c>
      <c r="D26" s="35" t="s">
        <v>109</v>
      </c>
      <c r="E26" s="30"/>
      <c r="F26" s="5"/>
      <c r="G26" s="5"/>
      <c r="H26" s="6"/>
      <c r="I26" s="30">
        <v>2</v>
      </c>
      <c r="J26" s="5">
        <v>1</v>
      </c>
      <c r="K26" s="27" t="s">
        <v>64</v>
      </c>
      <c r="L26" s="6">
        <v>4</v>
      </c>
      <c r="M26" s="30"/>
      <c r="N26" s="5"/>
      <c r="O26" s="5"/>
      <c r="P26" s="6"/>
      <c r="Q26" s="39"/>
      <c r="R26" s="16"/>
      <c r="S26" s="16"/>
      <c r="T26" s="117"/>
      <c r="U26" s="123"/>
    </row>
    <row r="27" spans="1:21" ht="15" customHeight="1">
      <c r="A27" s="98" t="s">
        <v>28</v>
      </c>
      <c r="B27" s="146"/>
      <c r="C27" s="19" t="s">
        <v>53</v>
      </c>
      <c r="D27" s="35" t="s">
        <v>110</v>
      </c>
      <c r="E27" s="30"/>
      <c r="F27" s="5"/>
      <c r="G27" s="5"/>
      <c r="H27" s="6"/>
      <c r="I27" s="30"/>
      <c r="J27" s="5"/>
      <c r="K27" s="5"/>
      <c r="L27" s="6"/>
      <c r="M27" s="30"/>
      <c r="N27" s="5"/>
      <c r="O27" s="5"/>
      <c r="P27" s="6"/>
      <c r="Q27" s="30">
        <v>2</v>
      </c>
      <c r="R27" s="5">
        <v>1</v>
      </c>
      <c r="S27" s="27" t="s">
        <v>64</v>
      </c>
      <c r="T27" s="118">
        <v>3</v>
      </c>
      <c r="U27" s="25" t="s">
        <v>114</v>
      </c>
    </row>
    <row r="28" spans="1:21" ht="15" customHeight="1" thickBot="1">
      <c r="A28" s="97" t="s">
        <v>30</v>
      </c>
      <c r="B28" s="147"/>
      <c r="C28" s="19" t="s">
        <v>61</v>
      </c>
      <c r="D28" s="35" t="s">
        <v>111</v>
      </c>
      <c r="E28" s="30"/>
      <c r="F28" s="5"/>
      <c r="G28" s="5"/>
      <c r="H28" s="6"/>
      <c r="I28" s="30"/>
      <c r="J28" s="5"/>
      <c r="K28" s="5"/>
      <c r="L28" s="6"/>
      <c r="M28" s="30">
        <v>1</v>
      </c>
      <c r="N28" s="5">
        <v>2</v>
      </c>
      <c r="O28" s="27" t="s">
        <v>63</v>
      </c>
      <c r="P28" s="6">
        <v>3</v>
      </c>
      <c r="Q28" s="30"/>
      <c r="R28" s="5"/>
      <c r="S28" s="5"/>
      <c r="T28" s="118"/>
      <c r="U28" s="124"/>
    </row>
    <row r="29" spans="1:21" ht="15" customHeight="1">
      <c r="A29" s="96" t="s">
        <v>31</v>
      </c>
      <c r="B29" s="133" t="s">
        <v>74</v>
      </c>
      <c r="C29" s="18" t="s">
        <v>57</v>
      </c>
      <c r="D29" s="34"/>
      <c r="E29" s="32"/>
      <c r="F29" s="7"/>
      <c r="G29" s="7"/>
      <c r="H29" s="37"/>
      <c r="I29" s="32">
        <v>2</v>
      </c>
      <c r="J29" s="7">
        <v>1</v>
      </c>
      <c r="K29" s="26" t="s">
        <v>63</v>
      </c>
      <c r="L29" s="23">
        <v>3</v>
      </c>
      <c r="M29" s="29"/>
      <c r="N29" s="20"/>
      <c r="O29" s="20"/>
      <c r="P29" s="37"/>
      <c r="Q29" s="32"/>
      <c r="R29" s="7"/>
      <c r="S29" s="7"/>
      <c r="T29" s="119"/>
      <c r="U29" s="122"/>
    </row>
    <row r="30" spans="1:21" ht="15" customHeight="1" thickBot="1">
      <c r="A30" s="97" t="s">
        <v>32</v>
      </c>
      <c r="B30" s="134"/>
      <c r="C30" s="22" t="s">
        <v>58</v>
      </c>
      <c r="D30" s="36"/>
      <c r="E30" s="33"/>
      <c r="F30" s="3"/>
      <c r="G30" s="3"/>
      <c r="H30" s="38"/>
      <c r="I30" s="33"/>
      <c r="J30" s="3"/>
      <c r="K30" s="13"/>
      <c r="L30" s="14"/>
      <c r="M30" s="31">
        <v>1</v>
      </c>
      <c r="N30" s="13">
        <v>1</v>
      </c>
      <c r="O30" s="28" t="s">
        <v>64</v>
      </c>
      <c r="P30" s="38">
        <v>3</v>
      </c>
      <c r="Q30" s="33"/>
      <c r="R30" s="3"/>
      <c r="S30" s="3"/>
      <c r="T30" s="120"/>
      <c r="U30" s="124"/>
    </row>
    <row r="31" spans="1:21" ht="15" customHeight="1" thickBot="1">
      <c r="A31" s="100" t="s">
        <v>33</v>
      </c>
      <c r="B31" s="10"/>
      <c r="C31" s="49" t="s">
        <v>70</v>
      </c>
      <c r="D31" s="50" t="s">
        <v>112</v>
      </c>
      <c r="E31" s="45"/>
      <c r="F31" s="46"/>
      <c r="G31" s="46"/>
      <c r="H31" s="47"/>
      <c r="I31" s="45"/>
      <c r="J31" s="46"/>
      <c r="K31" s="46"/>
      <c r="L31" s="47"/>
      <c r="M31" s="45"/>
      <c r="N31" s="46"/>
      <c r="O31" s="46"/>
      <c r="P31" s="47"/>
      <c r="Q31" s="45">
        <v>0</v>
      </c>
      <c r="R31" s="46">
        <v>22</v>
      </c>
      <c r="S31" s="48" t="s">
        <v>63</v>
      </c>
      <c r="T31" s="121">
        <v>30</v>
      </c>
      <c r="U31" s="109"/>
    </row>
    <row r="32" spans="1:21" ht="15" customHeight="1" thickBot="1">
      <c r="A32" s="101" t="s">
        <v>67</v>
      </c>
      <c r="B32" s="51"/>
      <c r="C32" s="15" t="s">
        <v>65</v>
      </c>
      <c r="D32" s="80" t="s">
        <v>113</v>
      </c>
      <c r="E32" s="131" t="s">
        <v>66</v>
      </c>
      <c r="F32" s="132"/>
      <c r="G32" s="132"/>
      <c r="H32" s="132"/>
      <c r="I32" s="132"/>
      <c r="J32" s="132"/>
      <c r="K32" s="132"/>
      <c r="L32" s="132"/>
      <c r="M32" s="132"/>
      <c r="N32" s="132"/>
      <c r="O32" s="132"/>
      <c r="P32" s="132"/>
      <c r="Q32" s="132"/>
      <c r="R32" s="132"/>
      <c r="S32" s="132"/>
      <c r="T32" s="132"/>
      <c r="U32" s="109"/>
    </row>
    <row r="33" spans="1:23" ht="15" thickBot="1">
      <c r="A33" s="53"/>
      <c r="B33" s="10"/>
      <c r="C33" s="52"/>
      <c r="D33" s="83"/>
      <c r="E33" s="84"/>
      <c r="F33" s="85"/>
      <c r="G33" s="85"/>
      <c r="H33" s="85"/>
      <c r="I33" s="85"/>
      <c r="J33" s="85"/>
      <c r="K33" s="85"/>
      <c r="L33" s="85"/>
      <c r="M33" s="85"/>
      <c r="N33" s="85"/>
      <c r="O33" s="85"/>
      <c r="P33" s="85"/>
      <c r="Q33" s="85"/>
      <c r="R33" s="85"/>
      <c r="S33" s="85"/>
      <c r="T33" s="85"/>
      <c r="U33" s="10"/>
    </row>
    <row r="34" spans="1:23" ht="15" customHeight="1">
      <c r="D34" s="89" t="s">
        <v>72</v>
      </c>
      <c r="E34" s="7">
        <f>SUM(E7:E31)</f>
        <v>16</v>
      </c>
      <c r="F34" s="7">
        <f>SUM(F7:F31)</f>
        <v>9</v>
      </c>
      <c r="G34" s="7"/>
      <c r="H34" s="86"/>
      <c r="I34" s="32">
        <f t="shared" ref="I34:R34" si="0">SUM(I7:I31)</f>
        <v>18</v>
      </c>
      <c r="J34" s="7">
        <f t="shared" si="0"/>
        <v>9</v>
      </c>
      <c r="K34" s="7"/>
      <c r="L34" s="86"/>
      <c r="M34" s="32">
        <f t="shared" si="0"/>
        <v>10</v>
      </c>
      <c r="N34" s="7">
        <f t="shared" si="0"/>
        <v>15</v>
      </c>
      <c r="O34" s="7"/>
      <c r="P34" s="86"/>
      <c r="Q34" s="32">
        <f t="shared" si="0"/>
        <v>2</v>
      </c>
      <c r="R34" s="7">
        <f t="shared" si="0"/>
        <v>23</v>
      </c>
      <c r="S34" s="7"/>
      <c r="T34" s="86"/>
    </row>
    <row r="35" spans="1:23" ht="15" customHeight="1">
      <c r="D35" s="87" t="s">
        <v>35</v>
      </c>
      <c r="E35" s="4"/>
      <c r="F35" s="4"/>
      <c r="G35" s="4">
        <f>COUNTIF(G7:G31,"k")</f>
        <v>5</v>
      </c>
      <c r="H35" s="9"/>
      <c r="I35" s="8"/>
      <c r="J35" s="4"/>
      <c r="K35" s="4">
        <f>COUNTIF(K7:K31,"k")</f>
        <v>3</v>
      </c>
      <c r="L35" s="9"/>
      <c r="M35" s="8"/>
      <c r="N35" s="4"/>
      <c r="O35" s="4">
        <f>COUNTIF(O7:O31,"k")</f>
        <v>4</v>
      </c>
      <c r="P35" s="9"/>
      <c r="Q35" s="8"/>
      <c r="R35" s="4"/>
      <c r="S35" s="4">
        <f>COUNTIF(S7:S31,"k")</f>
        <v>1</v>
      </c>
      <c r="T35" s="9"/>
    </row>
    <row r="36" spans="1:23" ht="15" customHeight="1">
      <c r="D36" s="87" t="s">
        <v>36</v>
      </c>
      <c r="E36" s="4"/>
      <c r="F36" s="4"/>
      <c r="G36" s="4">
        <f>COUNTIF(G7:G31,"é")</f>
        <v>2</v>
      </c>
      <c r="H36" s="9"/>
      <c r="I36" s="8"/>
      <c r="J36" s="4"/>
      <c r="K36" s="4">
        <f>COUNTIF(K7:K31,"é")</f>
        <v>5</v>
      </c>
      <c r="L36" s="9"/>
      <c r="M36" s="8"/>
      <c r="N36" s="4"/>
      <c r="O36" s="4">
        <f>COUNTIF(O7:O31,"é")</f>
        <v>4</v>
      </c>
      <c r="P36" s="9"/>
      <c r="Q36" s="8"/>
      <c r="R36" s="4"/>
      <c r="S36" s="4">
        <f>COUNTIF(S7:S31,"é")</f>
        <v>1</v>
      </c>
      <c r="T36" s="9"/>
    </row>
    <row r="37" spans="1:23" ht="15" customHeight="1">
      <c r="D37" s="87" t="s">
        <v>37</v>
      </c>
      <c r="E37" s="4"/>
      <c r="F37" s="4"/>
      <c r="G37" s="4">
        <f>SUM(G35:G36)</f>
        <v>7</v>
      </c>
      <c r="H37" s="9"/>
      <c r="I37" s="8"/>
      <c r="J37" s="4"/>
      <c r="K37" s="4">
        <f>SUM(K35:K36)</f>
        <v>8</v>
      </c>
      <c r="L37" s="9"/>
      <c r="M37" s="8"/>
      <c r="N37" s="4"/>
      <c r="O37" s="4">
        <f>SUM(O35:O36)</f>
        <v>8</v>
      </c>
      <c r="P37" s="9"/>
      <c r="Q37" s="8"/>
      <c r="R37" s="4"/>
      <c r="S37" s="4">
        <f>SUM(S35:S36)</f>
        <v>2</v>
      </c>
      <c r="T37" s="9"/>
    </row>
    <row r="38" spans="1:23" ht="15" customHeight="1">
      <c r="D38" s="87" t="s">
        <v>38</v>
      </c>
      <c r="E38" s="4">
        <f>SUM(E34,F34)</f>
        <v>25</v>
      </c>
      <c r="F38" s="4"/>
      <c r="G38" s="4"/>
      <c r="H38" s="9"/>
      <c r="I38" s="8">
        <f>SUM(I34,J34)</f>
        <v>27</v>
      </c>
      <c r="J38" s="4"/>
      <c r="K38" s="4"/>
      <c r="L38" s="9"/>
      <c r="M38" s="8">
        <f>SUM(M34,N34)</f>
        <v>25</v>
      </c>
      <c r="N38" s="4"/>
      <c r="O38" s="4"/>
      <c r="P38" s="9"/>
      <c r="Q38" s="8">
        <f>SUM(Q34,R34)</f>
        <v>25</v>
      </c>
      <c r="R38" s="4"/>
      <c r="S38" s="4"/>
      <c r="T38" s="9"/>
    </row>
    <row r="39" spans="1:23" ht="15" customHeight="1">
      <c r="D39" s="88" t="s">
        <v>71</v>
      </c>
      <c r="E39" s="4"/>
      <c r="F39" s="4"/>
      <c r="G39" s="4"/>
      <c r="H39" s="9">
        <f>SUM(H7:H31)</f>
        <v>28</v>
      </c>
      <c r="I39" s="8"/>
      <c r="J39" s="4"/>
      <c r="K39" s="4"/>
      <c r="L39" s="9">
        <f>SUM(L7:L31)</f>
        <v>30</v>
      </c>
      <c r="M39" s="8"/>
      <c r="N39" s="4"/>
      <c r="O39" s="4"/>
      <c r="P39" s="9">
        <f>SUM(P7:P31)</f>
        <v>29</v>
      </c>
      <c r="Q39" s="8"/>
      <c r="R39" s="4"/>
      <c r="S39" s="4"/>
      <c r="T39" s="9">
        <f>SUM(T7:T31)</f>
        <v>33</v>
      </c>
    </row>
    <row r="40" spans="1:23" ht="15" customHeight="1" thickBot="1">
      <c r="D40" s="102" t="s">
        <v>81</v>
      </c>
      <c r="E40" s="125">
        <f>SUM(H39,L39,P39,T39)</f>
        <v>120</v>
      </c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6"/>
    </row>
    <row r="41" spans="1:23">
      <c r="D41" s="11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3">
      <c r="C42" s="81" t="s">
        <v>62</v>
      </c>
    </row>
    <row r="43" spans="1:23">
      <c r="C43" s="93" t="s">
        <v>75</v>
      </c>
      <c r="V43"/>
    </row>
    <row r="44" spans="1:23">
      <c r="B44"/>
      <c r="C44" s="94" t="s">
        <v>76</v>
      </c>
    </row>
    <row r="45" spans="1:23">
      <c r="C45" s="94"/>
      <c r="W45" s="90"/>
    </row>
    <row r="46" spans="1:23">
      <c r="C46" s="93" t="s">
        <v>79</v>
      </c>
      <c r="W46" s="91"/>
    </row>
    <row r="47" spans="1:23">
      <c r="C47" s="94" t="s">
        <v>77</v>
      </c>
      <c r="W47" s="91"/>
    </row>
    <row r="48" spans="1:23">
      <c r="C48" s="95"/>
      <c r="W48" s="90"/>
    </row>
    <row r="49" spans="3:23">
      <c r="C49" s="93" t="s">
        <v>80</v>
      </c>
      <c r="W49" s="91"/>
    </row>
    <row r="50" spans="3:23">
      <c r="C50" s="94" t="s">
        <v>78</v>
      </c>
      <c r="W50" s="92"/>
    </row>
    <row r="51" spans="3:23">
      <c r="W51" s="90"/>
    </row>
    <row r="52" spans="3:23">
      <c r="D52"/>
      <c r="W52" s="91"/>
    </row>
    <row r="54" spans="3:23">
      <c r="D54"/>
    </row>
    <row r="56" spans="3:23">
      <c r="D56"/>
    </row>
  </sheetData>
  <mergeCells count="15">
    <mergeCell ref="E40:T40"/>
    <mergeCell ref="A5:A6"/>
    <mergeCell ref="B5:B6"/>
    <mergeCell ref="C5:C6"/>
    <mergeCell ref="D5:D6"/>
    <mergeCell ref="E32:T32"/>
    <mergeCell ref="B29:B30"/>
    <mergeCell ref="E5:H5"/>
    <mergeCell ref="I5:L5"/>
    <mergeCell ref="M5:P5"/>
    <mergeCell ref="Q5:T5"/>
    <mergeCell ref="B7:B12"/>
    <mergeCell ref="B13:B16"/>
    <mergeCell ref="B17:B22"/>
    <mergeCell ref="B23:B28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2016-10-20T13:47:40Z</cp:lastPrinted>
  <dcterms:created xsi:type="dcterms:W3CDTF">2014-11-12T14:34:36Z</dcterms:created>
  <dcterms:modified xsi:type="dcterms:W3CDTF">2017-01-03T14:23:18Z</dcterms:modified>
</cp:coreProperties>
</file>